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roducts" sheetId="2" state="visible" r:id="rId2"/>
    <sheet name="Price for margin" sheetId="3" state="visible" r:id="rId3"/>
    <sheet name="P&amp;L margins" sheetId="4" state="visible" r:id="rId4"/>
    <sheet name="Margin vs marku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$#,##0;($#,##0);&quot;-&quot;"/>
    <numFmt numFmtId="166" formatCode="0.0%;-0.0%;&quot;-&quot;"/>
  </numFmts>
  <fonts count="8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FFFFFF"/>
      <sz val="10"/>
    </font>
    <font>
      <name val="Calibri"/>
      <color rgb="001F4E9A"/>
      <sz val="10"/>
    </font>
    <font>
      <name val="Calibri"/>
      <color rgb="0026221B"/>
      <sz val="10"/>
    </font>
    <font>
      <name val="Calibri"/>
      <b val="1"/>
      <color rgb="0026221B"/>
      <sz val="10"/>
    </font>
    <font>
      <name val="Calibri"/>
      <b val="1"/>
      <color rgb="00B04A50"/>
      <sz val="10"/>
    </font>
  </fonts>
  <fills count="4">
    <fill>
      <patternFill/>
    </fill>
    <fill>
      <patternFill patternType="gray125"/>
    </fill>
    <fill>
      <patternFill patternType="solid">
        <fgColor rgb="0026221B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164" fontId="4" fillId="0" borderId="0" pivotButton="0" quotePrefix="0" xfId="0"/>
    <xf numFmtId="3" fontId="4" fillId="0" borderId="0" pivotButton="0" quotePrefix="0" xfId="0"/>
    <xf numFmtId="165" fontId="5" fillId="0" borderId="0" pivotButton="0" quotePrefix="0" xfId="0"/>
    <xf numFmtId="166" fontId="5" fillId="0" borderId="0" pivotButton="0" quotePrefix="0" xfId="0"/>
    <xf numFmtId="0" fontId="6" fillId="3" borderId="1" pivotButton="0" quotePrefix="0" xfId="0"/>
    <xf numFmtId="3" fontId="6" fillId="3" borderId="1" pivotButton="0" quotePrefix="0" xfId="0"/>
    <xf numFmtId="165" fontId="6" fillId="3" borderId="1" pivotButton="0" quotePrefix="0" xfId="0"/>
    <xf numFmtId="166" fontId="6" fillId="3" borderId="1" pivotButton="0" quotePrefix="0" xfId="0"/>
    <xf numFmtId="0" fontId="5" fillId="0" borderId="0" pivotButton="0" quotePrefix="0" xfId="0"/>
    <xf numFmtId="166" fontId="4" fillId="0" borderId="0" pivotButton="0" quotePrefix="0" xfId="0"/>
    <xf numFmtId="164" fontId="5" fillId="0" borderId="0" pivotButton="0" quotePrefix="0" xfId="0"/>
    <xf numFmtId="165" fontId="4" fillId="0" borderId="0" pivotButton="0" quotePrefix="0" xfId="0"/>
    <xf numFmtId="0" fontId="6" fillId="3" borderId="0" pivotButton="0" quotePrefix="0" xfId="0"/>
    <xf numFmtId="165" fontId="6" fillId="3" borderId="0" pivotButton="0" quotePrefix="0" xfId="0"/>
    <xf numFmtId="166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profit margin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On the Products sheet, enter each product's price, unit cost and units sold. The margin and markup appear beside it.</t>
        </is>
      </c>
    </row>
    <row r="6">
      <c r="A6" s="4" t="n">
        <v>2</v>
      </c>
      <c r="B6" s="5" t="inlineStr">
        <is>
          <t>Read the All products row for your blended gross margin: total gross profit over total revenue.</t>
        </is>
      </c>
    </row>
    <row r="7">
      <c r="A7" s="4" t="n">
        <v>3</v>
      </c>
      <c r="B7" s="5" t="inlineStr">
        <is>
          <t>On the Price for margin sheet, enter a unit cost and the margin you want, and read the price you need to charge.</t>
        </is>
      </c>
    </row>
    <row r="8">
      <c r="A8" s="4" t="n">
        <v>4</v>
      </c>
      <c r="B8" s="5" t="inlineStr">
        <is>
          <t>On the P&amp;L margins sheet, enter the totals from your profit and loss statement to see gross, operating and net margin.</t>
        </is>
      </c>
    </row>
    <row r="9">
      <c r="A9" s="4" t="n">
        <v>5</v>
      </c>
      <c r="B9" s="5" t="inlineStr">
        <is>
          <t>Use the Margin vs markup sheet when a supplier or a sales tool quotes one and you think in the other.</t>
        </is>
      </c>
    </row>
    <row r="11">
      <c r="A11" s="3" t="inlineStr">
        <is>
          <t>Notes</t>
        </is>
      </c>
    </row>
    <row r="12">
      <c r="B12" s="5" t="inlineStr">
        <is>
          <t>Profit margin = (price - cost) / price. Markup = (price - cost) / cost. The same sale always has a higher markup than margin.</t>
        </is>
      </c>
    </row>
    <row r="13">
      <c r="B13" s="5" t="inlineStr">
        <is>
          <t>Unit cost should include everything it takes to make or buy the product and get it ready to sell, such as shipping in and packaging.</t>
        </is>
      </c>
    </row>
    <row r="14">
      <c r="B14" s="5" t="inlineStr">
        <is>
          <t>Gross margin uses cost of goods sold. Operating margin also takes off running costs. Net margin takes off interest and tax as well.</t>
        </is>
      </c>
    </row>
    <row r="15">
      <c r="B15" s="5" t="inlineStr">
        <is>
          <t>Figures from closed, reconciled books give margins you can act on. Example figures are illustrative.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</cols>
  <sheetData>
    <row r="1">
      <c r="A1" s="1" t="inlineStr">
        <is>
          <t>Profit margin by product</t>
        </is>
      </c>
    </row>
    <row r="2">
      <c r="A2" s="2" t="inlineStr">
        <is>
          <t>Blue cells are inputs. Margin is profit over price; markup is profit over cost.</t>
        </is>
      </c>
    </row>
    <row r="4">
      <c r="A4" s="6" t="inlineStr">
        <is>
          <t>Product</t>
        </is>
      </c>
      <c r="B4" s="7" t="inlineStr">
        <is>
          <t>Price</t>
        </is>
      </c>
      <c r="C4" s="7" t="inlineStr">
        <is>
          <t>Unit cost</t>
        </is>
      </c>
      <c r="D4" s="7" t="inlineStr">
        <is>
          <t>Units sold</t>
        </is>
      </c>
      <c r="E4" s="7" t="inlineStr">
        <is>
          <t>Revenue</t>
        </is>
      </c>
      <c r="F4" s="7" t="inlineStr">
        <is>
          <t>Total cost</t>
        </is>
      </c>
      <c r="G4" s="7" t="inlineStr">
        <is>
          <t>Gross profit</t>
        </is>
      </c>
      <c r="H4" s="7" t="inlineStr">
        <is>
          <t>Gross margin</t>
        </is>
      </c>
      <c r="I4" s="7" t="inlineStr">
        <is>
          <t>Markup</t>
        </is>
      </c>
    </row>
    <row r="5">
      <c r="A5" s="8" t="inlineStr">
        <is>
          <t>Candle, large</t>
        </is>
      </c>
      <c r="B5" s="9" t="n">
        <v>38</v>
      </c>
      <c r="C5" s="9" t="n">
        <v>14</v>
      </c>
      <c r="D5" s="10" t="n">
        <v>420</v>
      </c>
      <c r="E5" s="11">
        <f>IF(A5="","",B5*D5)</f>
        <v/>
      </c>
      <c r="F5" s="11">
        <f>IF(A5="","",C5*D5)</f>
        <v/>
      </c>
      <c r="G5" s="11">
        <f>IF(A5="","",E5-F5)</f>
        <v/>
      </c>
      <c r="H5" s="12">
        <f>IF(OR(A5="",B5=0),"",(B5-C5)/B5)</f>
        <v/>
      </c>
      <c r="I5" s="12">
        <f>IF(OR(A5="",C5=0),"",(B5-C5)/C5)</f>
        <v/>
      </c>
    </row>
    <row r="6">
      <c r="A6" s="8" t="inlineStr">
        <is>
          <t>Candle, small</t>
        </is>
      </c>
      <c r="B6" s="9" t="n">
        <v>22</v>
      </c>
      <c r="C6" s="9" t="n">
        <v>9</v>
      </c>
      <c r="D6" s="10" t="n">
        <v>610</v>
      </c>
      <c r="E6" s="11">
        <f>IF(A6="","",B6*D6)</f>
        <v/>
      </c>
      <c r="F6" s="11">
        <f>IF(A6="","",C6*D6)</f>
        <v/>
      </c>
      <c r="G6" s="11">
        <f>IF(A6="","",E6-F6)</f>
        <v/>
      </c>
      <c r="H6" s="12">
        <f>IF(OR(A6="",B6=0),"",(B6-C6)/B6)</f>
        <v/>
      </c>
      <c r="I6" s="12">
        <f>IF(OR(A6="",C6=0),"",(B6-C6)/C6)</f>
        <v/>
      </c>
    </row>
    <row r="7">
      <c r="A7" s="8" t="inlineStr">
        <is>
          <t>Reed diffuser</t>
        </is>
      </c>
      <c r="B7" s="9" t="n">
        <v>45</v>
      </c>
      <c r="C7" s="9" t="n">
        <v>21</v>
      </c>
      <c r="D7" s="10" t="n">
        <v>180</v>
      </c>
      <c r="E7" s="11">
        <f>IF(A7="","",B7*D7)</f>
        <v/>
      </c>
      <c r="F7" s="11">
        <f>IF(A7="","",C7*D7)</f>
        <v/>
      </c>
      <c r="G7" s="11">
        <f>IF(A7="","",E7-F7)</f>
        <v/>
      </c>
      <c r="H7" s="12">
        <f>IF(OR(A7="",B7=0),"",(B7-C7)/B7)</f>
        <v/>
      </c>
      <c r="I7" s="12">
        <f>IF(OR(A7="",C7=0),"",(B7-C7)/C7)</f>
        <v/>
      </c>
    </row>
    <row r="8">
      <c r="A8" s="8" t="inlineStr">
        <is>
          <t>Gift set</t>
        </is>
      </c>
      <c r="B8" s="9" t="n">
        <v>68</v>
      </c>
      <c r="C8" s="9" t="n">
        <v>34</v>
      </c>
      <c r="D8" s="10" t="n">
        <v>95</v>
      </c>
      <c r="E8" s="11">
        <f>IF(A8="","",B8*D8)</f>
        <v/>
      </c>
      <c r="F8" s="11">
        <f>IF(A8="","",C8*D8)</f>
        <v/>
      </c>
      <c r="G8" s="11">
        <f>IF(A8="","",E8-F8)</f>
        <v/>
      </c>
      <c r="H8" s="12">
        <f>IF(OR(A8="",B8=0),"",(B8-C8)/B8)</f>
        <v/>
      </c>
      <c r="I8" s="12">
        <f>IF(OR(A8="",C8=0),"",(B8-C8)/C8)</f>
        <v/>
      </c>
    </row>
    <row r="9">
      <c r="A9" s="8" t="inlineStr">
        <is>
          <t>Room spray</t>
        </is>
      </c>
      <c r="B9" s="9" t="n">
        <v>18</v>
      </c>
      <c r="C9" s="9" t="n">
        <v>6.5</v>
      </c>
      <c r="D9" s="10" t="n">
        <v>300</v>
      </c>
      <c r="E9" s="11">
        <f>IF(A9="","",B9*D9)</f>
        <v/>
      </c>
      <c r="F9" s="11">
        <f>IF(A9="","",C9*D9)</f>
        <v/>
      </c>
      <c r="G9" s="11">
        <f>IF(A9="","",E9-F9)</f>
        <v/>
      </c>
      <c r="H9" s="12">
        <f>IF(OR(A9="",B9=0),"",(B9-C9)/B9)</f>
        <v/>
      </c>
      <c r="I9" s="12">
        <f>IF(OR(A9="",C9=0),"",(B9-C9)/C9)</f>
        <v/>
      </c>
    </row>
    <row r="10">
      <c r="A10" s="8" t="n"/>
      <c r="B10" s="9" t="n"/>
      <c r="C10" s="9" t="n"/>
      <c r="D10" s="10" t="n"/>
      <c r="E10" s="11">
        <f>IF(A10="","",B10*D10)</f>
        <v/>
      </c>
      <c r="F10" s="11">
        <f>IF(A10="","",C10*D10)</f>
        <v/>
      </c>
      <c r="G10" s="11">
        <f>IF(A10="","",E10-F10)</f>
        <v/>
      </c>
      <c r="H10" s="12">
        <f>IF(OR(A10="",B10=0),"",(B10-C10)/B10)</f>
        <v/>
      </c>
      <c r="I10" s="12">
        <f>IF(OR(A10="",C10=0),"",(B10-C10)/C10)</f>
        <v/>
      </c>
    </row>
    <row r="11">
      <c r="A11" s="8" t="n"/>
      <c r="B11" s="9" t="n"/>
      <c r="C11" s="9" t="n"/>
      <c r="D11" s="10" t="n"/>
      <c r="E11" s="11">
        <f>IF(A11="","",B11*D11)</f>
        <v/>
      </c>
      <c r="F11" s="11">
        <f>IF(A11="","",C11*D11)</f>
        <v/>
      </c>
      <c r="G11" s="11">
        <f>IF(A11="","",E11-F11)</f>
        <v/>
      </c>
      <c r="H11" s="12">
        <f>IF(OR(A11="",B11=0),"",(B11-C11)/B11)</f>
        <v/>
      </c>
      <c r="I11" s="12">
        <f>IF(OR(A11="",C11=0),"",(B11-C11)/C11)</f>
        <v/>
      </c>
    </row>
    <row r="12">
      <c r="A12" s="8" t="n"/>
      <c r="B12" s="9" t="n"/>
      <c r="C12" s="9" t="n"/>
      <c r="D12" s="10" t="n"/>
      <c r="E12" s="11">
        <f>IF(A12="","",B12*D12)</f>
        <v/>
      </c>
      <c r="F12" s="11">
        <f>IF(A12="","",C12*D12)</f>
        <v/>
      </c>
      <c r="G12" s="11">
        <f>IF(A12="","",E12-F12)</f>
        <v/>
      </c>
      <c r="H12" s="12">
        <f>IF(OR(A12="",B12=0),"",(B12-C12)/B12)</f>
        <v/>
      </c>
      <c r="I12" s="12">
        <f>IF(OR(A12="",C12=0),"",(B12-C12)/C12)</f>
        <v/>
      </c>
    </row>
    <row r="13">
      <c r="A13" s="8" t="n"/>
      <c r="B13" s="9" t="n"/>
      <c r="C13" s="9" t="n"/>
      <c r="D13" s="10" t="n"/>
      <c r="E13" s="11">
        <f>IF(A13="","",B13*D13)</f>
        <v/>
      </c>
      <c r="F13" s="11">
        <f>IF(A13="","",C13*D13)</f>
        <v/>
      </c>
      <c r="G13" s="11">
        <f>IF(A13="","",E13-F13)</f>
        <v/>
      </c>
      <c r="H13" s="12">
        <f>IF(OR(A13="",B13=0),"",(B13-C13)/B13)</f>
        <v/>
      </c>
      <c r="I13" s="12">
        <f>IF(OR(A13="",C13=0),"",(B13-C13)/C13)</f>
        <v/>
      </c>
    </row>
    <row r="14">
      <c r="A14" s="8" t="n"/>
      <c r="B14" s="9" t="n"/>
      <c r="C14" s="9" t="n"/>
      <c r="D14" s="10" t="n"/>
      <c r="E14" s="11">
        <f>IF(A14="","",B14*D14)</f>
        <v/>
      </c>
      <c r="F14" s="11">
        <f>IF(A14="","",C14*D14)</f>
        <v/>
      </c>
      <c r="G14" s="11">
        <f>IF(A14="","",E14-F14)</f>
        <v/>
      </c>
      <c r="H14" s="12">
        <f>IF(OR(A14="",B14=0),"",(B14-C14)/B14)</f>
        <v/>
      </c>
      <c r="I14" s="12">
        <f>IF(OR(A14="",C14=0),"",(B14-C14)/C14)</f>
        <v/>
      </c>
    </row>
    <row r="15">
      <c r="A15" s="8" t="n"/>
      <c r="B15" s="9" t="n"/>
      <c r="C15" s="9" t="n"/>
      <c r="D15" s="10" t="n"/>
      <c r="E15" s="11">
        <f>IF(A15="","",B15*D15)</f>
        <v/>
      </c>
      <c r="F15" s="11">
        <f>IF(A15="","",C15*D15)</f>
        <v/>
      </c>
      <c r="G15" s="11">
        <f>IF(A15="","",E15-F15)</f>
        <v/>
      </c>
      <c r="H15" s="12">
        <f>IF(OR(A15="",B15=0),"",(B15-C15)/B15)</f>
        <v/>
      </c>
      <c r="I15" s="12">
        <f>IF(OR(A15="",C15=0),"",(B15-C15)/C15)</f>
        <v/>
      </c>
    </row>
    <row r="16">
      <c r="A16" s="8" t="n"/>
      <c r="B16" s="9" t="n"/>
      <c r="C16" s="9" t="n"/>
      <c r="D16" s="10" t="n"/>
      <c r="E16" s="11">
        <f>IF(A16="","",B16*D16)</f>
        <v/>
      </c>
      <c r="F16" s="11">
        <f>IF(A16="","",C16*D16)</f>
        <v/>
      </c>
      <c r="G16" s="11">
        <f>IF(A16="","",E16-F16)</f>
        <v/>
      </c>
      <c r="H16" s="12">
        <f>IF(OR(A16="",B16=0),"",(B16-C16)/B16)</f>
        <v/>
      </c>
      <c r="I16" s="12">
        <f>IF(OR(A16="",C16=0),"",(B16-C16)/C16)</f>
        <v/>
      </c>
    </row>
    <row r="17">
      <c r="A17" s="8" t="n"/>
      <c r="B17" s="9" t="n"/>
      <c r="C17" s="9" t="n"/>
      <c r="D17" s="10" t="n"/>
      <c r="E17" s="11">
        <f>IF(A17="","",B17*D17)</f>
        <v/>
      </c>
      <c r="F17" s="11">
        <f>IF(A17="","",C17*D17)</f>
        <v/>
      </c>
      <c r="G17" s="11">
        <f>IF(A17="","",E17-F17)</f>
        <v/>
      </c>
      <c r="H17" s="12">
        <f>IF(OR(A17="",B17=0),"",(B17-C17)/B17)</f>
        <v/>
      </c>
      <c r="I17" s="12">
        <f>IF(OR(A17="",C17=0),"",(B17-C17)/C17)</f>
        <v/>
      </c>
    </row>
    <row r="18">
      <c r="A18" s="8" t="n"/>
      <c r="B18" s="9" t="n"/>
      <c r="C18" s="9" t="n"/>
      <c r="D18" s="10" t="n"/>
      <c r="E18" s="11">
        <f>IF(A18="","",B18*D18)</f>
        <v/>
      </c>
      <c r="F18" s="11">
        <f>IF(A18="","",C18*D18)</f>
        <v/>
      </c>
      <c r="G18" s="11">
        <f>IF(A18="","",E18-F18)</f>
        <v/>
      </c>
      <c r="H18" s="12">
        <f>IF(OR(A18="",B18=0),"",(B18-C18)/B18)</f>
        <v/>
      </c>
      <c r="I18" s="12">
        <f>IF(OR(A18="",C18=0),"",(B18-C18)/C18)</f>
        <v/>
      </c>
    </row>
    <row r="19">
      <c r="A19" s="8" t="n"/>
      <c r="B19" s="9" t="n"/>
      <c r="C19" s="9" t="n"/>
      <c r="D19" s="10" t="n"/>
      <c r="E19" s="11">
        <f>IF(A19="","",B19*D19)</f>
        <v/>
      </c>
      <c r="F19" s="11">
        <f>IF(A19="","",C19*D19)</f>
        <v/>
      </c>
      <c r="G19" s="11">
        <f>IF(A19="","",E19-F19)</f>
        <v/>
      </c>
      <c r="H19" s="12">
        <f>IF(OR(A19="",B19=0),"",(B19-C19)/B19)</f>
        <v/>
      </c>
      <c r="I19" s="12">
        <f>IF(OR(A19="",C19=0),"",(B19-C19)/C19)</f>
        <v/>
      </c>
    </row>
    <row r="20">
      <c r="A20" s="13" t="inlineStr">
        <is>
          <t>All products</t>
        </is>
      </c>
      <c r="B20" s="13" t="n"/>
      <c r="C20" s="13" t="n"/>
      <c r="D20" s="14">
        <f>SUM(D5:D19)</f>
        <v/>
      </c>
      <c r="E20" s="15">
        <f>SUM(E5:E19)</f>
        <v/>
      </c>
      <c r="F20" s="15">
        <f>SUM(F5:F19)</f>
        <v/>
      </c>
      <c r="G20" s="15">
        <f>SUM(G5:G19)</f>
        <v/>
      </c>
      <c r="H20" s="16">
        <f>IF(E20=0,"",G20/E20)</f>
        <v/>
      </c>
      <c r="I20" s="16">
        <f>IF(F20=0,"",G20/F20)</f>
        <v/>
      </c>
    </row>
    <row r="22">
      <c r="A22" s="17" t="inlineStr">
        <is>
          <t>The total margin is blended: total gross profit over total revenue, so best sellers count for more.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6" customWidth="1" min="4" max="4"/>
    <col width="11" customWidth="1" min="5" max="5"/>
  </cols>
  <sheetData>
    <row r="1">
      <c r="A1" s="1" t="inlineStr">
        <is>
          <t>The price that hits a target margin</t>
        </is>
      </c>
    </row>
    <row r="2">
      <c r="A2" s="2" t="inlineStr">
        <is>
          <t>Price = cost / (1 - target margin).</t>
        </is>
      </c>
    </row>
    <row r="4">
      <c r="A4" s="6" t="inlineStr">
        <is>
          <t>Unit cost</t>
        </is>
      </c>
      <c r="B4" s="7" t="inlineStr">
        <is>
          <t>Target margin</t>
        </is>
      </c>
      <c r="C4" s="7" t="inlineStr">
        <is>
          <t>Price needed</t>
        </is>
      </c>
      <c r="D4" s="7" t="inlineStr">
        <is>
          <t>Profit per unit</t>
        </is>
      </c>
      <c r="E4" s="7" t="inlineStr">
        <is>
          <t>Markup</t>
        </is>
      </c>
    </row>
    <row r="5">
      <c r="A5" s="9" t="n">
        <v>30</v>
      </c>
      <c r="B5" s="18" t="n">
        <v>0.4</v>
      </c>
      <c r="C5" s="19">
        <f>IF(OR(A5="",B5="",B5&gt;=1),"",A5/(1-B5))</f>
        <v/>
      </c>
      <c r="D5" s="19">
        <f>IF(C5="","",C5-A5)</f>
        <v/>
      </c>
      <c r="E5" s="12">
        <f>IF(OR(C5="",A5=0),"",D5/A5)</f>
        <v/>
      </c>
    </row>
    <row r="6">
      <c r="A6" s="9" t="n">
        <v>30</v>
      </c>
      <c r="B6" s="18" t="n">
        <v>0.5</v>
      </c>
      <c r="C6" s="19">
        <f>IF(OR(A6="",B6="",B6&gt;=1),"",A6/(1-B6))</f>
        <v/>
      </c>
      <c r="D6" s="19">
        <f>IF(C6="","",C6-A6)</f>
        <v/>
      </c>
      <c r="E6" s="12">
        <f>IF(OR(C6="",A6=0),"",D6/A6)</f>
        <v/>
      </c>
    </row>
    <row r="7">
      <c r="A7" s="9" t="n">
        <v>12</v>
      </c>
      <c r="B7" s="18" t="n">
        <v>0.6</v>
      </c>
      <c r="C7" s="19">
        <f>IF(OR(A7="",B7="",B7&gt;=1),"",A7/(1-B7))</f>
        <v/>
      </c>
      <c r="D7" s="19">
        <f>IF(C7="","",C7-A7)</f>
        <v/>
      </c>
      <c r="E7" s="12">
        <f>IF(OR(C7="",A7=0),"",D7/A7)</f>
        <v/>
      </c>
    </row>
    <row r="8">
      <c r="A8" s="9" t="n">
        <v>80</v>
      </c>
      <c r="B8" s="18" t="n">
        <v>0.25</v>
      </c>
      <c r="C8" s="19">
        <f>IF(OR(A8="",B8="",B8&gt;=1),"",A8/(1-B8))</f>
        <v/>
      </c>
      <c r="D8" s="19">
        <f>IF(C8="","",C8-A8)</f>
        <v/>
      </c>
      <c r="E8" s="12">
        <f>IF(OR(C8="",A8=0),"",D8/A8)</f>
        <v/>
      </c>
    </row>
    <row r="9">
      <c r="A9" s="9" t="n">
        <v>140</v>
      </c>
      <c r="B9" s="18" t="n">
        <v>0.35</v>
      </c>
      <c r="C9" s="19">
        <f>IF(OR(A9="",B9="",B9&gt;=1),"",A9/(1-B9))</f>
        <v/>
      </c>
      <c r="D9" s="19">
        <f>IF(C9="","",C9-A9)</f>
        <v/>
      </c>
      <c r="E9" s="12">
        <f>IF(OR(C9="",A9=0),"",D9/A9)</f>
        <v/>
      </c>
    </row>
    <row r="10">
      <c r="A10" s="9" t="n"/>
      <c r="B10" s="18" t="n"/>
      <c r="C10" s="19">
        <f>IF(OR(A10="",B10="",B10&gt;=1),"",A10/(1-B10))</f>
        <v/>
      </c>
      <c r="D10" s="19">
        <f>IF(C10="","",C10-A10)</f>
        <v/>
      </c>
      <c r="E10" s="12">
        <f>IF(OR(C10="",A10=0),"",D10/A10)</f>
        <v/>
      </c>
    </row>
    <row r="11">
      <c r="A11" s="9" t="n"/>
      <c r="B11" s="18" t="n"/>
      <c r="C11" s="19">
        <f>IF(OR(A11="",B11="",B11&gt;=1),"",A11/(1-B11))</f>
        <v/>
      </c>
      <c r="D11" s="19">
        <f>IF(C11="","",C11-A11)</f>
        <v/>
      </c>
      <c r="E11" s="12">
        <f>IF(OR(C11="",A11=0),"",D11/A11)</f>
        <v/>
      </c>
    </row>
    <row r="12">
      <c r="A12" s="9" t="n"/>
      <c r="B12" s="18" t="n"/>
      <c r="C12" s="19">
        <f>IF(OR(A12="",B12="",B12&gt;=1),"",A12/(1-B12))</f>
        <v/>
      </c>
      <c r="D12" s="19">
        <f>IF(C12="","",C12-A12)</f>
        <v/>
      </c>
      <c r="E12" s="12">
        <f>IF(OR(C12="",A12=0),"",D12/A12)</f>
        <v/>
      </c>
    </row>
    <row r="13">
      <c r="A13" s="9" t="n"/>
      <c r="B13" s="18" t="n"/>
      <c r="C13" s="19">
        <f>IF(OR(A13="",B13="",B13&gt;=1),"",A13/(1-B13))</f>
        <v/>
      </c>
      <c r="D13" s="19">
        <f>IF(C13="","",C13-A13)</f>
        <v/>
      </c>
      <c r="E13" s="12">
        <f>IF(OR(C13="",A13=0),"",D13/A13)</f>
        <v/>
      </c>
    </row>
    <row r="14">
      <c r="A14" s="9" t="n"/>
      <c r="B14" s="18" t="n"/>
      <c r="C14" s="19">
        <f>IF(OR(A14="",B14="",B14&gt;=1),"",A14/(1-B14))</f>
        <v/>
      </c>
      <c r="D14" s="19">
        <f>IF(C14="","",C14-A14)</f>
        <v/>
      </c>
      <c r="E14" s="12">
        <f>IF(OR(C14="",A14=0),"",D14/A14)</f>
        <v/>
      </c>
    </row>
    <row r="16">
      <c r="A16" s="17" t="inlineStr">
        <is>
          <t>A target margin of 100% or more has no price, because the cost can never be zero.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</cols>
  <sheetData>
    <row r="1">
      <c r="A1" s="1" t="inlineStr">
        <is>
          <t>Gross, operating and net margin</t>
        </is>
      </c>
    </row>
    <row r="2">
      <c r="A2" s="2" t="inlineStr">
        <is>
          <t>Enter totals from your profit and loss statement for the same period.</t>
        </is>
      </c>
    </row>
    <row r="4">
      <c r="A4" s="6" t="inlineStr">
        <is>
          <t>Line</t>
        </is>
      </c>
      <c r="B4" s="7" t="inlineStr">
        <is>
          <t>Amount</t>
        </is>
      </c>
      <c r="C4" s="7" t="inlineStr">
        <is>
          <t>Margin</t>
        </is>
      </c>
    </row>
    <row r="5">
      <c r="A5" s="17" t="inlineStr">
        <is>
          <t>Revenue</t>
        </is>
      </c>
      <c r="B5" s="20" t="n">
        <v>500000</v>
      </c>
    </row>
    <row r="6">
      <c r="A6" s="17" t="inlineStr">
        <is>
          <t>Cost of goods sold</t>
        </is>
      </c>
      <c r="B6" s="20" t="n">
        <v>290000</v>
      </c>
    </row>
    <row r="7">
      <c r="A7" s="21" t="inlineStr">
        <is>
          <t>Gross profit</t>
        </is>
      </c>
      <c r="B7" s="22">
        <f>B5-B6</f>
        <v/>
      </c>
      <c r="C7" s="23">
        <f>IF(B5=0,"",B7/B5)</f>
        <v/>
      </c>
    </row>
    <row r="8">
      <c r="A8" s="17" t="inlineStr">
        <is>
          <t>Operating expenses</t>
        </is>
      </c>
      <c r="B8" s="20" t="n">
        <v>160000</v>
      </c>
    </row>
    <row r="9">
      <c r="A9" s="21" t="inlineStr">
        <is>
          <t>Operating profit</t>
        </is>
      </c>
      <c r="B9" s="22">
        <f>B7-B8</f>
        <v/>
      </c>
      <c r="C9" s="23">
        <f>IF(B5=0,"",B9/B5)</f>
        <v/>
      </c>
    </row>
    <row r="10">
      <c r="A10" s="17" t="inlineStr">
        <is>
          <t>Interest and tax</t>
        </is>
      </c>
      <c r="B10" s="20" t="n">
        <v>14000</v>
      </c>
    </row>
    <row r="11">
      <c r="A11" s="21" t="inlineStr">
        <is>
          <t>Net profit</t>
        </is>
      </c>
      <c r="B11" s="22">
        <f>B9-B10</f>
        <v/>
      </c>
      <c r="C11" s="23">
        <f>IF(B5=0,"",B11/B5)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Margin and markup, converted</t>
        </is>
      </c>
    </row>
    <row r="2">
      <c r="A2" s="2" t="inlineStr">
        <is>
          <t>Markup = margin / (1 - margin). Margin = markup / (1 + markup).</t>
        </is>
      </c>
    </row>
    <row r="4">
      <c r="A4" s="6" t="inlineStr">
        <is>
          <t>Margin</t>
        </is>
      </c>
      <c r="B4" s="7" t="inlineStr">
        <is>
          <t>Markup</t>
        </is>
      </c>
    </row>
    <row r="5">
      <c r="A5" s="18" t="n">
        <v>0.05</v>
      </c>
      <c r="B5" s="12">
        <f>A5/(1-A5)</f>
        <v/>
      </c>
    </row>
    <row r="6">
      <c r="A6" s="18" t="n">
        <v>0.1</v>
      </c>
      <c r="B6" s="12">
        <f>A6/(1-A6)</f>
        <v/>
      </c>
    </row>
    <row r="7">
      <c r="A7" s="18" t="n">
        <v>0.15</v>
      </c>
      <c r="B7" s="12">
        <f>A7/(1-A7)</f>
        <v/>
      </c>
    </row>
    <row r="8">
      <c r="A8" s="18" t="n">
        <v>0.2</v>
      </c>
      <c r="B8" s="12">
        <f>A8/(1-A8)</f>
        <v/>
      </c>
    </row>
    <row r="9">
      <c r="A9" s="18" t="n">
        <v>0.25</v>
      </c>
      <c r="B9" s="12">
        <f>A9/(1-A9)</f>
        <v/>
      </c>
    </row>
    <row r="10">
      <c r="A10" s="18" t="n">
        <v>0.3</v>
      </c>
      <c r="B10" s="12">
        <f>A10/(1-A10)</f>
        <v/>
      </c>
    </row>
    <row r="11">
      <c r="A11" s="18" t="n">
        <v>0.35</v>
      </c>
      <c r="B11" s="12">
        <f>A11/(1-A11)</f>
        <v/>
      </c>
    </row>
    <row r="12">
      <c r="A12" s="18" t="n">
        <v>0.4</v>
      </c>
      <c r="B12" s="12">
        <f>A12/(1-A12)</f>
        <v/>
      </c>
    </row>
    <row r="13">
      <c r="A13" s="18" t="n">
        <v>0.5</v>
      </c>
      <c r="B13" s="12">
        <f>A13/(1-A13)</f>
        <v/>
      </c>
    </row>
    <row r="14">
      <c r="A14" s="18" t="n">
        <v>0.6</v>
      </c>
      <c r="B14" s="12">
        <f>A14/(1-A14)</f>
        <v/>
      </c>
    </row>
    <row r="15">
      <c r="A15" s="18" t="n">
        <v>0.7</v>
      </c>
      <c r="B15" s="12">
        <f>A15/(1-A15)</f>
        <v/>
      </c>
    </row>
    <row r="16">
      <c r="A16" s="18" t="n">
        <v>0.75</v>
      </c>
      <c r="B16" s="12">
        <f>A16/(1-A16)</f>
        <v/>
      </c>
    </row>
    <row r="17">
      <c r="A17" s="18" t="n">
        <v>0.8</v>
      </c>
      <c r="B17" s="12">
        <f>A17/(1-A17)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2026-09-16T13:53:36Z</dcterms:created>
  <dcterms:modified xsi:type="dcterms:W3CDTF">2026-09-16T13:53:36Z</dcterms:modified>
</cp:coreProperties>
</file>