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Forecast" sheetId="2" state="visible" r:id="rId2"/>
    <sheet name="Burn rate calculato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-&quot;"/>
    <numFmt numFmtId="165" formatCode="0.0"/>
  </numFmts>
  <fonts count="8">
    <font>
      <name val="Calibri"/>
      <family val="2"/>
      <color theme="1"/>
      <sz val="11"/>
      <scheme val="minor"/>
    </font>
    <font>
      <name val="Calibri"/>
      <b val="1"/>
      <color rgb="0026221B"/>
      <sz val="16"/>
    </font>
    <font>
      <name val="Calibri"/>
      <i val="1"/>
      <color rgb="006B645A"/>
      <sz val="10"/>
    </font>
    <font>
      <name val="Calibri"/>
      <b val="1"/>
      <color rgb="00FFFFFF"/>
      <sz val="10"/>
    </font>
    <font>
      <name val="Calibri"/>
      <b val="1"/>
      <color rgb="0026221B"/>
      <sz val="10"/>
    </font>
    <font>
      <name val="Calibri"/>
      <color rgb="001F4E9A"/>
      <sz val="10"/>
    </font>
    <font>
      <name val="Calibri"/>
      <color rgb="0026221B"/>
      <sz val="10"/>
    </font>
    <font>
      <name val="Calibri"/>
      <b val="1"/>
      <color rgb="00B04A50"/>
      <sz val="10"/>
    </font>
  </fonts>
  <fills count="5">
    <fill>
      <patternFill/>
    </fill>
    <fill>
      <patternFill patternType="gray125"/>
    </fill>
    <fill>
      <patternFill patternType="solid">
        <fgColor rgb="0026221B"/>
      </patternFill>
    </fill>
    <fill>
      <patternFill patternType="solid">
        <fgColor rgb="00F4EEE6"/>
      </patternFill>
    </fill>
    <fill>
      <patternFill patternType="solid">
        <fgColor rgb="00E8DFD2"/>
      </patternFill>
    </fill>
  </fills>
  <borders count="2">
    <border>
      <left/>
      <right/>
      <top/>
      <bottom/>
      <diagonal/>
    </border>
    <border>
      <top style="thin">
        <color rgb="0026221B"/>
      </top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7" fillId="0" borderId="0" pivotButton="0" quotePrefix="0" xfId="0"/>
    <xf numFmtId="0" fontId="4" fillId="0" borderId="0" pivotButton="0" quotePrefix="0" xfId="0"/>
    <xf numFmtId="0" fontId="6" fillId="0" borderId="0" applyAlignment="1" pivotButton="0" quotePrefix="0" xfId="0">
      <alignment vertical="top" wrapText="1"/>
    </xf>
    <xf numFmtId="0" fontId="3" fillId="2" borderId="0" applyAlignment="1" pivotButton="0" quotePrefix="0" xfId="0">
      <alignment horizontal="left"/>
    </xf>
    <xf numFmtId="0" fontId="3" fillId="2" borderId="0" applyAlignment="1" pivotButton="0" quotePrefix="0" xfId="0">
      <alignment horizontal="right"/>
    </xf>
    <xf numFmtId="164" fontId="5" fillId="0" borderId="0" pivotButton="0" quotePrefix="0" xfId="0"/>
    <xf numFmtId="164" fontId="6" fillId="0" borderId="0" pivotButton="0" quotePrefix="0" xfId="0"/>
    <xf numFmtId="0" fontId="7" fillId="3" borderId="0" pivotButton="0" quotePrefix="0" xfId="0"/>
    <xf numFmtId="0" fontId="0" fillId="3" borderId="0" pivotButton="0" quotePrefix="0" xfId="0"/>
    <xf numFmtId="0" fontId="6" fillId="0" borderId="0" pivotButton="0" quotePrefix="0" xfId="0"/>
    <xf numFmtId="0" fontId="4" fillId="4" borderId="0" pivotButton="0" quotePrefix="0" xfId="0"/>
    <xf numFmtId="164" fontId="4" fillId="4" borderId="1" pivotButton="0" quotePrefix="0" xfId="0"/>
    <xf numFmtId="164" fontId="4" fillId="0" borderId="0" pivotButton="0" quotePrefix="0" xfId="0"/>
    <xf numFmtId="164" fontId="4" fillId="0" borderId="1" pivotButton="0" quotePrefix="0" xfId="0"/>
    <xf numFmtId="165" fontId="6" fillId="0" borderId="0" pivotButton="0" quotePrefix="0" xfId="0"/>
    <xf numFmtId="165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1" t="inlineStr">
        <is>
          <t>How to use this cash flow forecast template</t>
        </is>
      </c>
    </row>
    <row r="2">
      <c r="A2" s="2" t="inlineStr">
        <is>
          <t>Free template from Excello (excelloservices.com). Example figures: replace the blue cells with your own.</t>
        </is>
      </c>
    </row>
    <row r="4">
      <c r="A4" s="3" t="inlineStr">
        <is>
          <t>Steps</t>
        </is>
      </c>
    </row>
    <row r="5">
      <c r="A5" s="4" t="n">
        <v>1</v>
      </c>
      <c r="B5" s="5" t="inlineStr">
        <is>
          <t>Go to the Forecast sheet and enter the cash in your bank today in the blue Month 1 opening cash cell.</t>
        </is>
      </c>
    </row>
    <row r="6">
      <c r="A6" s="4" t="n">
        <v>2</v>
      </c>
      <c r="B6" s="5" t="inlineStr">
        <is>
          <t>Replace the blue cash in figures with the money you expect to receive each month: customer receipts, other income, and any loans or investment.</t>
        </is>
      </c>
    </row>
    <row r="7">
      <c r="A7" s="4" t="n">
        <v>3</v>
      </c>
      <c r="B7" s="5" t="inlineStr">
        <is>
          <t>Replace the blue cash out figures with what you expect to pay: payroll, rent, software, marketing, taxes, loan repayments and other costs. Rename or add rows as you need.</t>
        </is>
      </c>
    </row>
    <row r="8">
      <c r="A8" s="4" t="n">
        <v>4</v>
      </c>
      <c r="B8" s="5" t="inlineStr">
        <is>
          <t>Read the closing cash row. A negative figure shows the month you would run out of cash without a change.</t>
        </is>
      </c>
    </row>
    <row r="9">
      <c r="A9" s="4" t="n">
        <v>5</v>
      </c>
      <c r="B9" s="5" t="inlineStr">
        <is>
          <t>Check the burn and runway rows at the bottom, or use the Burn rate calculator sheet for a quick three-number check.</t>
        </is>
      </c>
    </row>
    <row r="10">
      <c r="A10" s="4" t="n">
        <v>6</v>
      </c>
      <c r="B10" s="5" t="inlineStr">
        <is>
          <t>Each month, replace that month's forecast with actual figures from your books and roll the forecast one month forward.</t>
        </is>
      </c>
    </row>
    <row r="12">
      <c r="A12" s="3" t="inlineStr">
        <is>
          <t>Notes</t>
        </is>
      </c>
    </row>
    <row r="13">
      <c r="B13" s="5" t="inlineStr">
        <is>
          <t>Net burn is cash out minus cash in. Runway is closing cash divided by net burn. When cash in exceeds cash out, the runway row shows 'Cash positive'.</t>
        </is>
      </c>
    </row>
    <row r="14">
      <c r="B14" s="5" t="inlineStr">
        <is>
          <t>This is a direct-method forecast: it lists expected receipts and payments, which suits monthly planning for startups and small businesses.</t>
        </is>
      </c>
    </row>
    <row r="15">
      <c r="B15" s="5" t="inlineStr">
        <is>
          <t>A forecast is only as good as the actual figures it starts from, which is why current, reconciled books matter.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6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Cash flow forecast: 12 months</t>
        </is>
      </c>
    </row>
    <row r="2">
      <c r="A2" s="2" t="inlineStr">
        <is>
          <t>Blue cells are inputs. Black cells are formulas.</t>
        </is>
      </c>
    </row>
    <row r="4">
      <c r="A4" s="6" t="inlineStr">
        <is>
          <t>Line</t>
        </is>
      </c>
      <c r="B4" s="7" t="inlineStr">
        <is>
          <t>Month 1</t>
        </is>
      </c>
      <c r="C4" s="7" t="inlineStr">
        <is>
          <t>Month 2</t>
        </is>
      </c>
      <c r="D4" s="7" t="inlineStr">
        <is>
          <t>Month 3</t>
        </is>
      </c>
      <c r="E4" s="7" t="inlineStr">
        <is>
          <t>Month 4</t>
        </is>
      </c>
      <c r="F4" s="7" t="inlineStr">
        <is>
          <t>Month 5</t>
        </is>
      </c>
      <c r="G4" s="7" t="inlineStr">
        <is>
          <t>Month 6</t>
        </is>
      </c>
      <c r="H4" s="7" t="inlineStr">
        <is>
          <t>Month 7</t>
        </is>
      </c>
      <c r="I4" s="7" t="inlineStr">
        <is>
          <t>Month 8</t>
        </is>
      </c>
      <c r="J4" s="7" t="inlineStr">
        <is>
          <t>Month 9</t>
        </is>
      </c>
      <c r="K4" s="7" t="inlineStr">
        <is>
          <t>Month 10</t>
        </is>
      </c>
      <c r="L4" s="7" t="inlineStr">
        <is>
          <t>Month 11</t>
        </is>
      </c>
      <c r="M4" s="7" t="inlineStr">
        <is>
          <t>Month 12</t>
        </is>
      </c>
      <c r="N4" s="7" t="inlineStr">
        <is>
          <t>Total</t>
        </is>
      </c>
    </row>
    <row r="5">
      <c r="A5" s="4" t="inlineStr">
        <is>
          <t>Opening cash</t>
        </is>
      </c>
      <c r="B5" s="8" t="n">
        <v>600000</v>
      </c>
      <c r="C5" s="9">
        <f>B21</f>
        <v/>
      </c>
      <c r="D5" s="9">
        <f>C21</f>
        <v/>
      </c>
      <c r="E5" s="9">
        <f>D21</f>
        <v/>
      </c>
      <c r="F5" s="9">
        <f>E21</f>
        <v/>
      </c>
      <c r="G5" s="9">
        <f>F21</f>
        <v/>
      </c>
      <c r="H5" s="9">
        <f>G21</f>
        <v/>
      </c>
      <c r="I5" s="9">
        <f>H21</f>
        <v/>
      </c>
      <c r="J5" s="9">
        <f>I21</f>
        <v/>
      </c>
      <c r="K5" s="9">
        <f>J21</f>
        <v/>
      </c>
      <c r="L5" s="9">
        <f>K21</f>
        <v/>
      </c>
      <c r="M5" s="9">
        <f>L21</f>
        <v/>
      </c>
    </row>
    <row r="6">
      <c r="A6" s="10" t="inlineStr">
        <is>
          <t>Cash in</t>
        </is>
      </c>
      <c r="B6" s="11" t="n"/>
      <c r="C6" s="11" t="n"/>
      <c r="D6" s="11" t="n"/>
      <c r="E6" s="11" t="n"/>
      <c r="F6" s="11" t="n"/>
      <c r="G6" s="11" t="n"/>
      <c r="H6" s="11" t="n"/>
      <c r="I6" s="11" t="n"/>
      <c r="J6" s="11" t="n"/>
      <c r="K6" s="11" t="n"/>
      <c r="L6" s="11" t="n"/>
      <c r="M6" s="11" t="n"/>
      <c r="N6" s="11" t="n"/>
    </row>
    <row r="7">
      <c r="A7" s="12" t="inlineStr">
        <is>
          <t>Customer receipts</t>
        </is>
      </c>
      <c r="B7" s="8" t="n">
        <v>40000</v>
      </c>
      <c r="C7" s="8" t="n">
        <v>42000</v>
      </c>
      <c r="D7" s="8" t="n">
        <v>44000</v>
      </c>
      <c r="E7" s="8" t="n">
        <v>46000</v>
      </c>
      <c r="F7" s="8" t="n">
        <v>48000</v>
      </c>
      <c r="G7" s="8" t="n">
        <v>50000</v>
      </c>
      <c r="H7" s="8" t="n">
        <v>52000</v>
      </c>
      <c r="I7" s="8" t="n">
        <v>54000</v>
      </c>
      <c r="J7" s="8" t="n">
        <v>56000</v>
      </c>
      <c r="K7" s="8" t="n">
        <v>58000</v>
      </c>
      <c r="L7" s="8" t="n">
        <v>60000</v>
      </c>
      <c r="M7" s="8" t="n">
        <v>62000</v>
      </c>
      <c r="N7" s="9">
        <f>SUM(B7:M7)</f>
        <v/>
      </c>
    </row>
    <row r="8">
      <c r="A8" s="12" t="inlineStr">
        <is>
          <t>Other income</t>
        </is>
      </c>
      <c r="B8" s="8" t="n">
        <v>500</v>
      </c>
      <c r="C8" s="8" t="n">
        <v>500</v>
      </c>
      <c r="D8" s="8" t="n">
        <v>500</v>
      </c>
      <c r="E8" s="8" t="n">
        <v>500</v>
      </c>
      <c r="F8" s="8" t="n">
        <v>500</v>
      </c>
      <c r="G8" s="8" t="n">
        <v>500</v>
      </c>
      <c r="H8" s="8" t="n">
        <v>500</v>
      </c>
      <c r="I8" s="8" t="n">
        <v>500</v>
      </c>
      <c r="J8" s="8" t="n">
        <v>500</v>
      </c>
      <c r="K8" s="8" t="n">
        <v>500</v>
      </c>
      <c r="L8" s="8" t="n">
        <v>500</v>
      </c>
      <c r="M8" s="8" t="n">
        <v>500</v>
      </c>
      <c r="N8" s="9">
        <f>SUM(B8:M8)</f>
        <v/>
      </c>
    </row>
    <row r="9">
      <c r="A9" s="12" t="inlineStr">
        <is>
          <t>Loans or investment received</t>
        </is>
      </c>
      <c r="B9" s="8" t="n">
        <v>0</v>
      </c>
      <c r="C9" s="8" t="n">
        <v>0</v>
      </c>
      <c r="D9" s="8" t="n">
        <v>0</v>
      </c>
      <c r="E9" s="8" t="n">
        <v>0</v>
      </c>
      <c r="F9" s="8" t="n">
        <v>0</v>
      </c>
      <c r="G9" s="8" t="n">
        <v>0</v>
      </c>
      <c r="H9" s="8" t="n">
        <v>0</v>
      </c>
      <c r="I9" s="8" t="n">
        <v>0</v>
      </c>
      <c r="J9" s="8" t="n">
        <v>0</v>
      </c>
      <c r="K9" s="8" t="n">
        <v>0</v>
      </c>
      <c r="L9" s="8" t="n">
        <v>0</v>
      </c>
      <c r="M9" s="8" t="n">
        <v>0</v>
      </c>
      <c r="N9" s="9">
        <f>SUM(B9:M9)</f>
        <v/>
      </c>
    </row>
    <row r="10">
      <c r="A10" s="13" t="inlineStr">
        <is>
          <t>Total cash in</t>
        </is>
      </c>
      <c r="B10" s="14">
        <f>SUM(B7:B9)</f>
        <v/>
      </c>
      <c r="C10" s="14">
        <f>SUM(C7:C9)</f>
        <v/>
      </c>
      <c r="D10" s="14">
        <f>SUM(D7:D9)</f>
        <v/>
      </c>
      <c r="E10" s="14">
        <f>SUM(E7:E9)</f>
        <v/>
      </c>
      <c r="F10" s="14">
        <f>SUM(F7:F9)</f>
        <v/>
      </c>
      <c r="G10" s="14">
        <f>SUM(G7:G9)</f>
        <v/>
      </c>
      <c r="H10" s="14">
        <f>SUM(H7:H9)</f>
        <v/>
      </c>
      <c r="I10" s="14">
        <f>SUM(I7:I9)</f>
        <v/>
      </c>
      <c r="J10" s="14">
        <f>SUM(J7:J9)</f>
        <v/>
      </c>
      <c r="K10" s="14">
        <f>SUM(K7:K9)</f>
        <v/>
      </c>
      <c r="L10" s="14">
        <f>SUM(L7:L9)</f>
        <v/>
      </c>
      <c r="M10" s="14">
        <f>SUM(M7:M9)</f>
        <v/>
      </c>
      <c r="N10" s="14">
        <f>SUM(N7:N9)</f>
        <v/>
      </c>
    </row>
    <row r="11">
      <c r="A11" s="10" t="inlineStr">
        <is>
          <t>Cash out</t>
        </is>
      </c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</row>
    <row r="12">
      <c r="A12" s="12" t="inlineStr">
        <is>
          <t>Payroll and contractors</t>
        </is>
      </c>
      <c r="B12" s="8" t="n">
        <v>60000</v>
      </c>
      <c r="C12" s="8" t="n">
        <v>60000</v>
      </c>
      <c r="D12" s="8" t="n">
        <v>60000</v>
      </c>
      <c r="E12" s="8" t="n">
        <v>60000</v>
      </c>
      <c r="F12" s="8" t="n">
        <v>60000</v>
      </c>
      <c r="G12" s="8" t="n">
        <v>60000</v>
      </c>
      <c r="H12" s="8" t="n">
        <v>66000</v>
      </c>
      <c r="I12" s="8" t="n">
        <v>66000</v>
      </c>
      <c r="J12" s="8" t="n">
        <v>66000</v>
      </c>
      <c r="K12" s="8" t="n">
        <v>66000</v>
      </c>
      <c r="L12" s="8" t="n">
        <v>66000</v>
      </c>
      <c r="M12" s="8" t="n">
        <v>66000</v>
      </c>
      <c r="N12" s="9">
        <f>SUM(B12:M12)</f>
        <v/>
      </c>
    </row>
    <row r="13">
      <c r="A13" s="12" t="inlineStr">
        <is>
          <t>Rent and utilities</t>
        </is>
      </c>
      <c r="B13" s="8" t="n">
        <v>6000</v>
      </c>
      <c r="C13" s="8" t="n">
        <v>6000</v>
      </c>
      <c r="D13" s="8" t="n">
        <v>6000</v>
      </c>
      <c r="E13" s="8" t="n">
        <v>6000</v>
      </c>
      <c r="F13" s="8" t="n">
        <v>6000</v>
      </c>
      <c r="G13" s="8" t="n">
        <v>6000</v>
      </c>
      <c r="H13" s="8" t="n">
        <v>6000</v>
      </c>
      <c r="I13" s="8" t="n">
        <v>6000</v>
      </c>
      <c r="J13" s="8" t="n">
        <v>6000</v>
      </c>
      <c r="K13" s="8" t="n">
        <v>6000</v>
      </c>
      <c r="L13" s="8" t="n">
        <v>6000</v>
      </c>
      <c r="M13" s="8" t="n">
        <v>6000</v>
      </c>
      <c r="N13" s="9">
        <f>SUM(B13:M13)</f>
        <v/>
      </c>
    </row>
    <row r="14">
      <c r="A14" s="12" t="inlineStr">
        <is>
          <t>Software and subscriptions</t>
        </is>
      </c>
      <c r="B14" s="8" t="n">
        <v>3000</v>
      </c>
      <c r="C14" s="8" t="n">
        <v>3000</v>
      </c>
      <c r="D14" s="8" t="n">
        <v>3000</v>
      </c>
      <c r="E14" s="8" t="n">
        <v>3000</v>
      </c>
      <c r="F14" s="8" t="n">
        <v>3000</v>
      </c>
      <c r="G14" s="8" t="n">
        <v>3000</v>
      </c>
      <c r="H14" s="8" t="n">
        <v>3000</v>
      </c>
      <c r="I14" s="8" t="n">
        <v>3000</v>
      </c>
      <c r="J14" s="8" t="n">
        <v>3000</v>
      </c>
      <c r="K14" s="8" t="n">
        <v>3000</v>
      </c>
      <c r="L14" s="8" t="n">
        <v>3000</v>
      </c>
      <c r="M14" s="8" t="n">
        <v>3000</v>
      </c>
      <c r="N14" s="9">
        <f>SUM(B14:M14)</f>
        <v/>
      </c>
    </row>
    <row r="15">
      <c r="A15" s="12" t="inlineStr">
        <is>
          <t>Marketing</t>
        </is>
      </c>
      <c r="B15" s="8" t="n">
        <v>8000</v>
      </c>
      <c r="C15" s="8" t="n">
        <v>8000</v>
      </c>
      <c r="D15" s="8" t="n">
        <v>8000</v>
      </c>
      <c r="E15" s="8" t="n">
        <v>8000</v>
      </c>
      <c r="F15" s="8" t="n">
        <v>8000</v>
      </c>
      <c r="G15" s="8" t="n">
        <v>8000</v>
      </c>
      <c r="H15" s="8" t="n">
        <v>8000</v>
      </c>
      <c r="I15" s="8" t="n">
        <v>8000</v>
      </c>
      <c r="J15" s="8" t="n">
        <v>8000</v>
      </c>
      <c r="K15" s="8" t="n">
        <v>8000</v>
      </c>
      <c r="L15" s="8" t="n">
        <v>8000</v>
      </c>
      <c r="M15" s="8" t="n">
        <v>8000</v>
      </c>
      <c r="N15" s="9">
        <f>SUM(B15:M15)</f>
        <v/>
      </c>
    </row>
    <row r="16">
      <c r="A16" s="12" t="inlineStr">
        <is>
          <t>Taxes</t>
        </is>
      </c>
      <c r="B16" s="8" t="n">
        <v>0</v>
      </c>
      <c r="C16" s="8" t="n">
        <v>0</v>
      </c>
      <c r="D16" s="8" t="n">
        <v>4000</v>
      </c>
      <c r="E16" s="8" t="n">
        <v>0</v>
      </c>
      <c r="F16" s="8" t="n">
        <v>0</v>
      </c>
      <c r="G16" s="8" t="n">
        <v>4000</v>
      </c>
      <c r="H16" s="8" t="n">
        <v>0</v>
      </c>
      <c r="I16" s="8" t="n">
        <v>0</v>
      </c>
      <c r="J16" s="8" t="n">
        <v>4000</v>
      </c>
      <c r="K16" s="8" t="n">
        <v>0</v>
      </c>
      <c r="L16" s="8" t="n">
        <v>0</v>
      </c>
      <c r="M16" s="8" t="n">
        <v>4000</v>
      </c>
      <c r="N16" s="9">
        <f>SUM(B16:M16)</f>
        <v/>
      </c>
    </row>
    <row r="17">
      <c r="A17" s="12" t="inlineStr">
        <is>
          <t>Loan repayments</t>
        </is>
      </c>
      <c r="B17" s="8" t="n">
        <v>0</v>
      </c>
      <c r="C17" s="8" t="n">
        <v>0</v>
      </c>
      <c r="D17" s="8" t="n">
        <v>0</v>
      </c>
      <c r="E17" s="8" t="n">
        <v>0</v>
      </c>
      <c r="F17" s="8" t="n">
        <v>0</v>
      </c>
      <c r="G17" s="8" t="n">
        <v>0</v>
      </c>
      <c r="H17" s="8" t="n">
        <v>0</v>
      </c>
      <c r="I17" s="8" t="n">
        <v>0</v>
      </c>
      <c r="J17" s="8" t="n">
        <v>0</v>
      </c>
      <c r="K17" s="8" t="n">
        <v>0</v>
      </c>
      <c r="L17" s="8" t="n">
        <v>0</v>
      </c>
      <c r="M17" s="8" t="n">
        <v>0</v>
      </c>
      <c r="N17" s="9">
        <f>SUM(B17:M17)</f>
        <v/>
      </c>
    </row>
    <row r="18">
      <c r="A18" s="12" t="inlineStr">
        <is>
          <t>Other costs</t>
        </is>
      </c>
      <c r="B18" s="8" t="n">
        <v>3000</v>
      </c>
      <c r="C18" s="8" t="n">
        <v>3000</v>
      </c>
      <c r="D18" s="8" t="n">
        <v>3000</v>
      </c>
      <c r="E18" s="8" t="n">
        <v>3000</v>
      </c>
      <c r="F18" s="8" t="n">
        <v>3000</v>
      </c>
      <c r="G18" s="8" t="n">
        <v>3000</v>
      </c>
      <c r="H18" s="8" t="n">
        <v>3000</v>
      </c>
      <c r="I18" s="8" t="n">
        <v>3000</v>
      </c>
      <c r="J18" s="8" t="n">
        <v>3000</v>
      </c>
      <c r="K18" s="8" t="n">
        <v>3000</v>
      </c>
      <c r="L18" s="8" t="n">
        <v>3000</v>
      </c>
      <c r="M18" s="8" t="n">
        <v>3000</v>
      </c>
      <c r="N18" s="9">
        <f>SUM(B18:M18)</f>
        <v/>
      </c>
    </row>
    <row r="19">
      <c r="A19" s="13" t="inlineStr">
        <is>
          <t>Total cash out</t>
        </is>
      </c>
      <c r="B19" s="14">
        <f>SUM(B12:B18)</f>
        <v/>
      </c>
      <c r="C19" s="14">
        <f>SUM(C12:C18)</f>
        <v/>
      </c>
      <c r="D19" s="14">
        <f>SUM(D12:D18)</f>
        <v/>
      </c>
      <c r="E19" s="14">
        <f>SUM(E12:E18)</f>
        <v/>
      </c>
      <c r="F19" s="14">
        <f>SUM(F12:F18)</f>
        <v/>
      </c>
      <c r="G19" s="14">
        <f>SUM(G12:G18)</f>
        <v/>
      </c>
      <c r="H19" s="14">
        <f>SUM(H12:H18)</f>
        <v/>
      </c>
      <c r="I19" s="14">
        <f>SUM(I12:I18)</f>
        <v/>
      </c>
      <c r="J19" s="14">
        <f>SUM(J12:J18)</f>
        <v/>
      </c>
      <c r="K19" s="14">
        <f>SUM(K12:K18)</f>
        <v/>
      </c>
      <c r="L19" s="14">
        <f>SUM(L12:L18)</f>
        <v/>
      </c>
      <c r="M19" s="14">
        <f>SUM(M12:M18)</f>
        <v/>
      </c>
      <c r="N19" s="14">
        <f>SUM(N12:N18)</f>
        <v/>
      </c>
    </row>
    <row r="20">
      <c r="A20" s="4" t="inlineStr">
        <is>
          <t>Net cash flow</t>
        </is>
      </c>
      <c r="B20" s="15">
        <f>B10-B19</f>
        <v/>
      </c>
      <c r="C20" s="15">
        <f>C10-C19</f>
        <v/>
      </c>
      <c r="D20" s="15">
        <f>D10-D19</f>
        <v/>
      </c>
      <c r="E20" s="15">
        <f>E10-E19</f>
        <v/>
      </c>
      <c r="F20" s="15">
        <f>F10-F19</f>
        <v/>
      </c>
      <c r="G20" s="15">
        <f>G10-G19</f>
        <v/>
      </c>
      <c r="H20" s="15">
        <f>H10-H19</f>
        <v/>
      </c>
      <c r="I20" s="15">
        <f>I10-I19</f>
        <v/>
      </c>
      <c r="J20" s="15">
        <f>J10-J19</f>
        <v/>
      </c>
      <c r="K20" s="15">
        <f>K10-K19</f>
        <v/>
      </c>
      <c r="L20" s="15">
        <f>L10-L19</f>
        <v/>
      </c>
      <c r="M20" s="15">
        <f>M10-M19</f>
        <v/>
      </c>
      <c r="N20" s="15">
        <f>N10-N19</f>
        <v/>
      </c>
    </row>
    <row r="21">
      <c r="A21" s="4" t="inlineStr">
        <is>
          <t>Closing cash</t>
        </is>
      </c>
      <c r="B21" s="16">
        <f>B5+B20</f>
        <v/>
      </c>
      <c r="C21" s="16">
        <f>C5+C20</f>
        <v/>
      </c>
      <c r="D21" s="16">
        <f>D5+D20</f>
        <v/>
      </c>
      <c r="E21" s="16">
        <f>E5+E20</f>
        <v/>
      </c>
      <c r="F21" s="16">
        <f>F5+F20</f>
        <v/>
      </c>
      <c r="G21" s="16">
        <f>G5+G20</f>
        <v/>
      </c>
      <c r="H21" s="16">
        <f>H5+H20</f>
        <v/>
      </c>
      <c r="I21" s="16">
        <f>I5+I20</f>
        <v/>
      </c>
      <c r="J21" s="16">
        <f>J5+J20</f>
        <v/>
      </c>
      <c r="K21" s="16">
        <f>K5+K20</f>
        <v/>
      </c>
      <c r="L21" s="16">
        <f>L5+L20</f>
        <v/>
      </c>
      <c r="M21" s="16">
        <f>M5+M20</f>
        <v/>
      </c>
    </row>
    <row r="23">
      <c r="A23" s="10" t="inlineStr">
        <is>
          <t>Burn and runway</t>
        </is>
      </c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1" t="n"/>
    </row>
    <row r="24">
      <c r="A24" s="12" t="inlineStr">
        <is>
          <t>Gross burn (total cash out)</t>
        </is>
      </c>
      <c r="B24" s="9">
        <f>B19</f>
        <v/>
      </c>
      <c r="C24" s="9">
        <f>C19</f>
        <v/>
      </c>
      <c r="D24" s="9">
        <f>D19</f>
        <v/>
      </c>
      <c r="E24" s="9">
        <f>E19</f>
        <v/>
      </c>
      <c r="F24" s="9">
        <f>F19</f>
        <v/>
      </c>
      <c r="G24" s="9">
        <f>G19</f>
        <v/>
      </c>
      <c r="H24" s="9">
        <f>H19</f>
        <v/>
      </c>
      <c r="I24" s="9">
        <f>I19</f>
        <v/>
      </c>
      <c r="J24" s="9">
        <f>J19</f>
        <v/>
      </c>
      <c r="K24" s="9">
        <f>K19</f>
        <v/>
      </c>
      <c r="L24" s="9">
        <f>L19</f>
        <v/>
      </c>
      <c r="M24" s="9">
        <f>M19</f>
        <v/>
      </c>
    </row>
    <row r="25">
      <c r="A25" s="12" t="inlineStr">
        <is>
          <t>Net burn (cash out minus cash in)</t>
        </is>
      </c>
      <c r="B25" s="9">
        <f>B19-B10</f>
        <v/>
      </c>
      <c r="C25" s="9">
        <f>C19-C10</f>
        <v/>
      </c>
      <c r="D25" s="9">
        <f>D19-D10</f>
        <v/>
      </c>
      <c r="E25" s="9">
        <f>E19-E10</f>
        <v/>
      </c>
      <c r="F25" s="9">
        <f>F19-F10</f>
        <v/>
      </c>
      <c r="G25" s="9">
        <f>G19-G10</f>
        <v/>
      </c>
      <c r="H25" s="9">
        <f>H19-H10</f>
        <v/>
      </c>
      <c r="I25" s="9">
        <f>I19-I10</f>
        <v/>
      </c>
      <c r="J25" s="9">
        <f>J19-J10</f>
        <v/>
      </c>
      <c r="K25" s="9">
        <f>K19-K10</f>
        <v/>
      </c>
      <c r="L25" s="9">
        <f>L19-L10</f>
        <v/>
      </c>
      <c r="M25" s="9">
        <f>M19-M10</f>
        <v/>
      </c>
    </row>
    <row r="26">
      <c r="A26" s="4" t="inlineStr">
        <is>
          <t>Runway in months (closing cash / net burn)</t>
        </is>
      </c>
      <c r="B26" s="17">
        <f>IF(B25&gt;0,B21/B25,"Cash positive")</f>
        <v/>
      </c>
      <c r="C26" s="17">
        <f>IF(C25&gt;0,C21/C25,"Cash positive")</f>
        <v/>
      </c>
      <c r="D26" s="17">
        <f>IF(D25&gt;0,D21/D25,"Cash positive")</f>
        <v/>
      </c>
      <c r="E26" s="17">
        <f>IF(E25&gt;0,E21/E25,"Cash positive")</f>
        <v/>
      </c>
      <c r="F26" s="17">
        <f>IF(F25&gt;0,F21/F25,"Cash positive")</f>
        <v/>
      </c>
      <c r="G26" s="17">
        <f>IF(G25&gt;0,G21/G25,"Cash positive")</f>
        <v/>
      </c>
      <c r="H26" s="17">
        <f>IF(H25&gt;0,H21/H25,"Cash positive")</f>
        <v/>
      </c>
      <c r="I26" s="17">
        <f>IF(I25&gt;0,I21/I25,"Cash positive")</f>
        <v/>
      </c>
      <c r="J26" s="17">
        <f>IF(J25&gt;0,J21/J25,"Cash positive")</f>
        <v/>
      </c>
      <c r="K26" s="17">
        <f>IF(K25&gt;0,K21/K25,"Cash positive")</f>
        <v/>
      </c>
      <c r="L26" s="17">
        <f>IF(L25&gt;0,L21/L25,"Cash positive")</f>
        <v/>
      </c>
      <c r="M26" s="17">
        <f>IF(M25&gt;0,M21/M25,"Cash positive")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52" customWidth="1" min="1" max="1"/>
    <col width="16" customWidth="1" min="2" max="2"/>
  </cols>
  <sheetData>
    <row r="1">
      <c r="A1" s="1" t="inlineStr">
        <is>
          <t>Burn rate and runway calculator</t>
        </is>
      </c>
    </row>
    <row r="2">
      <c r="A2" s="2" t="inlineStr">
        <is>
          <t>Enter three figures in blue. Everything else works itself out.</t>
        </is>
      </c>
    </row>
    <row r="4">
      <c r="A4" s="12" t="inlineStr">
        <is>
          <t>Cash in the bank today</t>
        </is>
      </c>
      <c r="B4" s="8" t="n">
        <v>600000</v>
      </c>
    </row>
    <row r="5">
      <c r="A5" s="12" t="inlineStr">
        <is>
          <t>Average monthly cash in</t>
        </is>
      </c>
      <c r="B5" s="8" t="n">
        <v>40000</v>
      </c>
    </row>
    <row r="6">
      <c r="A6" s="12" t="inlineStr">
        <is>
          <t>Average monthly cash out</t>
        </is>
      </c>
      <c r="B6" s="8" t="n">
        <v>90000</v>
      </c>
    </row>
    <row r="8">
      <c r="A8" s="12" t="inlineStr">
        <is>
          <t>Gross burn (monthly cash out)</t>
        </is>
      </c>
      <c r="B8" s="9">
        <f>B6</f>
        <v/>
      </c>
    </row>
    <row r="9">
      <c r="A9" s="12" t="inlineStr">
        <is>
          <t>Net burn (cash out minus cash in)</t>
        </is>
      </c>
      <c r="B9" s="9">
        <f>B6-B5</f>
        <v/>
      </c>
    </row>
    <row r="10">
      <c r="A10" s="4" t="inlineStr">
        <is>
          <t>Runway in months (cash / net burn)</t>
        </is>
      </c>
      <c r="B10" s="18">
        <f>IF(B9&gt;0,B4/B9,"Cash positive")</f>
        <v/>
      </c>
    </row>
    <row r="11">
      <c r="A11" s="12" t="inlineStr">
        <is>
          <t>Annual run rate of cash in (monthly cash in x 12)</t>
        </is>
      </c>
      <c r="B11" s="9">
        <f>B5*12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2026-09-16T10:51:09Z</dcterms:created>
  <dcterms:modified xsi:type="dcterms:W3CDTF">2026-09-16T10:51:09Z</dcterms:modified>
</cp:coreProperties>
</file>